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9540" activeTab="0"/>
  </bookViews>
  <sheets>
    <sheet name="Room-Speaker" sheetId="1" r:id="rId1"/>
    <sheet name="Sequence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<sst xmlns="http://schemas.openxmlformats.org/spreadsheetml/2006/main" count="62" uniqueCount="17">
  <si>
    <t>Hz</t>
  </si>
  <si>
    <t>ms</t>
  </si>
  <si>
    <t>m</t>
  </si>
  <si>
    <t>ft</t>
  </si>
  <si>
    <t>Freq</t>
  </si>
  <si>
    <t>Burst length</t>
  </si>
  <si>
    <t>Duration</t>
  </si>
  <si>
    <t>2-cycle cos-envelope bursts</t>
  </si>
  <si>
    <t>20-50Hz_100.wav</t>
  </si>
  <si>
    <t>40-400Hz_800.wav</t>
  </si>
  <si>
    <t>200-12800Hz_1600.wav</t>
  </si>
  <si>
    <t>L to A</t>
  </si>
  <si>
    <t>dB</t>
  </si>
  <si>
    <t>R to A</t>
  </si>
  <si>
    <t>Room-Loudspeaker:</t>
  </si>
  <si>
    <t>Date: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</si>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</sst>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B25">
      <selection activeCell="E52" sqref="E52"/>
    </sheetView>
  </sheetViews>
  <sheetFormatPr defaultColWidth="9.140625" defaultRowHeight="15"/>
  <cols>
    <col min="1" max="1" width="9.140625" style="0" hidden="1" customWidth="1"/>
    <col min="2" max="2" width="3.7109375" style="1" customWidth="1"/>
    <col min="7" max="7" width="4.140625" style="0" customWidth="1"/>
    <col min="8" max="10" width="9.140625" style="1" customWidth="1"/>
  </cols>
  <sheetData>
    <row r="1" spans="2:8" ht="15">
      <c r="B1" s="24" t="s">
        <v>14</v>
      </c>
      <c r="H1" s="24" t="s">
        <v>15</v>
      </c>
    </row>
    <row r="3" spans="3:11" ht="15">
      <c r="C3" s="13" t="s">
        <v>4</v>
      </c>
      <c r="D3" s="8" t="s">
        <v>6</v>
      </c>
      <c r="E3" s="9" t="s">
        <v>5</v>
      </c>
      <c r="F3" s="10"/>
      <c r="H3" s="13" t="s">
        <v>11</v>
      </c>
      <c r="I3" s="16"/>
      <c r="J3" s="16" t="s">
        <v>13</v>
      </c>
      <c r="K3" s="16"/>
    </row>
    <row r="4" spans="3:11" ht="15">
      <c r="C4" s="14" t="s">
        <v>0</v>
      </c>
      <c r="D4" s="2" t="s">
        <v>1</v>
      </c>
      <c r="E4" s="2" t="s">
        <v>2</v>
      </c>
      <c r="F4" s="7" t="s">
        <v>3</v>
      </c>
      <c r="H4" s="19" t="s">
        <v>12</v>
      </c>
      <c r="I4" s="18"/>
      <c r="J4" s="18" t="s">
        <v>12</v>
      </c>
      <c r="K4" s="18"/>
    </row>
    <row r="5" spans="2:11" ht="15">
      <c r="B5" s="1" t="s">
        <v>16</v>
      </c>
      <c r="C5" s="22">
        <v>800</v>
      </c>
      <c r="D5" s="3">
        <f>2000/C5</f>
        <v>2.5</v>
      </c>
      <c r="E5" s="3">
        <f>0.34*D5</f>
        <v>0.8500000000000001</v>
      </c>
      <c r="F5" s="11">
        <f>3.28*E5</f>
        <v>2.7880000000000003</v>
      </c>
      <c r="H5" s="13"/>
      <c r="I5" s="16"/>
      <c r="J5" s="16"/>
      <c r="K5" s="16"/>
    </row>
    <row r="6" spans="2:11" ht="15">
      <c r="B6" s="1">
        <v>1</v>
      </c>
      <c r="C6" s="23">
        <v>40</v>
      </c>
      <c r="D6" s="6">
        <f>2000/C6</f>
        <v>50</v>
      </c>
      <c r="E6" s="6">
        <f aca="true" t="shared" si="0" ref="E6:E17">0.34*D6</f>
        <v>17</v>
      </c>
      <c r="F6" s="12">
        <f aca="true" t="shared" si="1" ref="F6:F17">3.28*E6</f>
        <v>55.76</v>
      </c>
      <c r="H6" s="20"/>
      <c r="I6" s="21"/>
      <c r="J6" s="21"/>
      <c r="K6" s="21"/>
    </row>
    <row r="7" spans="2:11" ht="15">
      <c r="B7" s="1">
        <v>2</v>
      </c>
      <c r="C7" s="23">
        <v>50</v>
      </c>
      <c r="D7" s="6">
        <f aca="true" t="shared" si="2" ref="D7:D17">2000/C7</f>
        <v>40</v>
      </c>
      <c r="E7" s="6">
        <f t="shared" si="0"/>
        <v>13.600000000000001</v>
      </c>
      <c r="F7" s="12">
        <f t="shared" si="1"/>
        <v>44.608000000000004</v>
      </c>
      <c r="H7" s="15"/>
      <c r="I7" s="17"/>
      <c r="J7" s="17"/>
      <c r="K7" s="17"/>
    </row>
    <row r="8" spans="2:11" ht="15">
      <c r="B8" s="1">
        <v>3</v>
      </c>
      <c r="C8" s="15">
        <v>63</v>
      </c>
      <c r="D8" s="6">
        <f t="shared" si="2"/>
        <v>31.746031746031747</v>
      </c>
      <c r="E8" s="6">
        <f t="shared" si="0"/>
        <v>10.793650793650794</v>
      </c>
      <c r="F8" s="12">
        <f t="shared" si="1"/>
        <v>35.403174603174605</v>
      </c>
      <c r="H8" s="20"/>
      <c r="I8" s="21"/>
      <c r="J8" s="21"/>
      <c r="K8" s="21"/>
    </row>
    <row r="9" spans="2:11" ht="15">
      <c r="B9" s="1">
        <v>4</v>
      </c>
      <c r="C9" s="15">
        <v>80</v>
      </c>
      <c r="D9" s="6">
        <f t="shared" si="2"/>
        <v>25</v>
      </c>
      <c r="E9" s="6">
        <f t="shared" si="0"/>
        <v>8.5</v>
      </c>
      <c r="F9" s="12">
        <f t="shared" si="1"/>
        <v>27.88</v>
      </c>
      <c r="H9" s="15"/>
      <c r="I9" s="17"/>
      <c r="J9" s="17"/>
      <c r="K9" s="17"/>
    </row>
    <row r="10" spans="2:11" ht="15">
      <c r="B10" s="1">
        <v>5</v>
      </c>
      <c r="C10" s="23">
        <v>100</v>
      </c>
      <c r="D10" s="6">
        <f t="shared" si="2"/>
        <v>20</v>
      </c>
      <c r="E10" s="6">
        <f t="shared" si="0"/>
        <v>6.800000000000001</v>
      </c>
      <c r="F10" s="12">
        <f t="shared" si="1"/>
        <v>22.304000000000002</v>
      </c>
      <c r="H10" s="20"/>
      <c r="I10" s="21"/>
      <c r="J10" s="21"/>
      <c r="K10" s="21"/>
    </row>
    <row r="11" spans="2:11" ht="15">
      <c r="B11" s="1">
        <v>6</v>
      </c>
      <c r="C11" s="15">
        <v>125</v>
      </c>
      <c r="D11" s="6">
        <f t="shared" si="2"/>
        <v>16</v>
      </c>
      <c r="E11" s="6">
        <f t="shared" si="0"/>
        <v>5.44</v>
      </c>
      <c r="F11" s="12">
        <f t="shared" si="1"/>
        <v>17.8432</v>
      </c>
      <c r="H11" s="13"/>
      <c r="I11" s="16"/>
      <c r="J11" s="16"/>
      <c r="K11" s="16"/>
    </row>
    <row r="12" spans="2:11" ht="15">
      <c r="B12" s="1">
        <v>7</v>
      </c>
      <c r="C12" s="15">
        <v>160</v>
      </c>
      <c r="D12" s="6">
        <f t="shared" si="2"/>
        <v>12.5</v>
      </c>
      <c r="E12" s="6">
        <f t="shared" si="0"/>
        <v>4.25</v>
      </c>
      <c r="F12" s="12">
        <f t="shared" si="1"/>
        <v>13.94</v>
      </c>
      <c r="H12" s="20"/>
      <c r="I12" s="21"/>
      <c r="J12" s="21"/>
      <c r="K12" s="21"/>
    </row>
    <row r="13" spans="2:11" ht="15">
      <c r="B13" s="1">
        <v>8</v>
      </c>
      <c r="C13" s="23">
        <v>200</v>
      </c>
      <c r="D13" s="6">
        <f t="shared" si="2"/>
        <v>10</v>
      </c>
      <c r="E13" s="6">
        <f t="shared" si="0"/>
        <v>3.4000000000000004</v>
      </c>
      <c r="F13" s="12">
        <f t="shared" si="1"/>
        <v>11.152000000000001</v>
      </c>
      <c r="H13" s="15"/>
      <c r="I13" s="17"/>
      <c r="J13" s="17"/>
      <c r="K13" s="17"/>
    </row>
    <row r="14" spans="2:11" ht="15">
      <c r="B14" s="1">
        <v>9</v>
      </c>
      <c r="C14" s="15">
        <v>250</v>
      </c>
      <c r="D14" s="6">
        <f t="shared" si="2"/>
        <v>8</v>
      </c>
      <c r="E14" s="6">
        <f t="shared" si="0"/>
        <v>2.72</v>
      </c>
      <c r="F14" s="12">
        <f t="shared" si="1"/>
        <v>8.9216</v>
      </c>
      <c r="H14" s="20"/>
      <c r="I14" s="21"/>
      <c r="J14" s="21"/>
      <c r="K14" s="21"/>
    </row>
    <row r="15" spans="2:11" ht="15">
      <c r="B15" s="1">
        <v>10</v>
      </c>
      <c r="C15" s="15">
        <v>315</v>
      </c>
      <c r="D15" s="6">
        <f t="shared" si="2"/>
        <v>6.349206349206349</v>
      </c>
      <c r="E15" s="6">
        <f t="shared" si="0"/>
        <v>2.1587301587301586</v>
      </c>
      <c r="F15" s="12">
        <f t="shared" si="1"/>
        <v>7.08063492063492</v>
      </c>
      <c r="H15" s="15"/>
      <c r="I15" s="17"/>
      <c r="J15" s="17"/>
      <c r="K15" s="17"/>
    </row>
    <row r="16" spans="2:11" ht="15">
      <c r="B16" s="1">
        <v>11</v>
      </c>
      <c r="C16" s="22">
        <v>400</v>
      </c>
      <c r="D16" s="3">
        <f t="shared" si="2"/>
        <v>5</v>
      </c>
      <c r="E16" s="3">
        <f t="shared" si="0"/>
        <v>1.7000000000000002</v>
      </c>
      <c r="F16" s="11">
        <f t="shared" si="1"/>
        <v>5.5760000000000005</v>
      </c>
      <c r="H16" s="20"/>
      <c r="I16" s="21"/>
      <c r="J16" s="21"/>
      <c r="K16" s="21"/>
    </row>
    <row r="17" spans="2:11" ht="15">
      <c r="B17" s="1" t="s">
        <v>16</v>
      </c>
      <c r="C17" s="22">
        <v>800</v>
      </c>
      <c r="D17" s="3">
        <f t="shared" si="2"/>
        <v>2.5</v>
      </c>
      <c r="E17" s="3">
        <f t="shared" si="0"/>
        <v>0.8500000000000001</v>
      </c>
      <c r="F17" s="11">
        <f t="shared" si="1"/>
        <v>2.7880000000000003</v>
      </c>
      <c r="H17" s="14"/>
      <c r="I17" s="7"/>
      <c r="J17" s="7"/>
      <c r="K17" s="7"/>
    </row>
    <row r="20" spans="3:11" ht="15">
      <c r="C20" s="13" t="s">
        <v>4</v>
      </c>
      <c r="D20" s="8" t="s">
        <v>6</v>
      </c>
      <c r="E20" s="9" t="s">
        <v>5</v>
      </c>
      <c r="F20" s="10"/>
      <c r="H20" s="13" t="s">
        <v>11</v>
      </c>
      <c r="I20" s="16"/>
      <c r="J20" s="16" t="s">
        <v>13</v>
      </c>
      <c r="K20" s="16"/>
    </row>
    <row r="21" spans="3:11" ht="15">
      <c r="C21" s="14" t="s">
        <v>0</v>
      </c>
      <c r="D21" s="2" t="s">
        <v>1</v>
      </c>
      <c r="E21" s="2" t="s">
        <v>2</v>
      </c>
      <c r="F21" s="7" t="s">
        <v>3</v>
      </c>
      <c r="H21" s="19" t="s">
        <v>12</v>
      </c>
      <c r="I21" s="18"/>
      <c r="J21" s="18" t="s">
        <v>12</v>
      </c>
      <c r="K21" s="18"/>
    </row>
    <row r="22" spans="3:11" ht="15">
      <c r="C22" s="14">
        <v>1600</v>
      </c>
      <c r="D22" s="3">
        <f>2000/C22</f>
        <v>1.25</v>
      </c>
      <c r="E22" s="3">
        <f>0.34*D22</f>
        <v>0.42500000000000004</v>
      </c>
      <c r="F22" s="11">
        <f>3.28*E22</f>
        <v>1.3940000000000001</v>
      </c>
      <c r="H22" s="13"/>
      <c r="I22" s="16"/>
      <c r="J22" s="16"/>
      <c r="K22" s="16"/>
    </row>
    <row r="23" spans="2:11" ht="15">
      <c r="B23" s="1">
        <v>1</v>
      </c>
      <c r="C23" s="23">
        <v>200</v>
      </c>
      <c r="D23" s="6">
        <f>2000/C23</f>
        <v>10</v>
      </c>
      <c r="E23" s="6">
        <f aca="true" t="shared" si="3" ref="E23:E36">0.34*D23</f>
        <v>3.4000000000000004</v>
      </c>
      <c r="F23" s="12">
        <f aca="true" t="shared" si="4" ref="F23:F36">3.28*E23</f>
        <v>11.152000000000001</v>
      </c>
      <c r="H23" s="13"/>
      <c r="I23" s="16"/>
      <c r="J23" s="16"/>
      <c r="K23" s="16"/>
    </row>
    <row r="24" spans="2:11" ht="15">
      <c r="B24" s="1">
        <v>2</v>
      </c>
      <c r="C24" s="15">
        <v>280</v>
      </c>
      <c r="D24" s="6">
        <f aca="true" t="shared" si="5" ref="D24:D36">2000/C24</f>
        <v>7.142857142857143</v>
      </c>
      <c r="E24" s="6">
        <f t="shared" si="3"/>
        <v>2.428571428571429</v>
      </c>
      <c r="F24" s="12">
        <f t="shared" si="4"/>
        <v>7.965714285714286</v>
      </c>
      <c r="H24" s="20"/>
      <c r="I24" s="21"/>
      <c r="J24" s="21"/>
      <c r="K24" s="21"/>
    </row>
    <row r="25" spans="2:11" ht="15">
      <c r="B25" s="1">
        <v>3</v>
      </c>
      <c r="C25" s="23">
        <v>400</v>
      </c>
      <c r="D25" s="6">
        <f t="shared" si="5"/>
        <v>5</v>
      </c>
      <c r="E25" s="6">
        <f t="shared" si="3"/>
        <v>1.7000000000000002</v>
      </c>
      <c r="F25" s="12">
        <f t="shared" si="4"/>
        <v>5.5760000000000005</v>
      </c>
      <c r="H25" s="15"/>
      <c r="I25" s="17"/>
      <c r="J25" s="17"/>
      <c r="K25" s="17"/>
    </row>
    <row r="26" spans="2:11" ht="15">
      <c r="B26" s="1">
        <v>4</v>
      </c>
      <c r="C26" s="15">
        <v>560</v>
      </c>
      <c r="D26" s="6">
        <f t="shared" si="5"/>
        <v>3.5714285714285716</v>
      </c>
      <c r="E26" s="6">
        <f t="shared" si="3"/>
        <v>1.2142857142857144</v>
      </c>
      <c r="F26" s="12">
        <f t="shared" si="4"/>
        <v>3.982857142857143</v>
      </c>
      <c r="H26" s="20"/>
      <c r="I26" s="21"/>
      <c r="J26" s="21"/>
      <c r="K26" s="21"/>
    </row>
    <row r="27" spans="2:11" ht="15">
      <c r="B27" s="1">
        <v>5</v>
      </c>
      <c r="C27" s="23">
        <v>800</v>
      </c>
      <c r="D27" s="6">
        <f t="shared" si="5"/>
        <v>2.5</v>
      </c>
      <c r="E27" s="6">
        <f t="shared" si="3"/>
        <v>0.8500000000000001</v>
      </c>
      <c r="F27" s="12">
        <f t="shared" si="4"/>
        <v>2.7880000000000003</v>
      </c>
      <c r="H27" s="15"/>
      <c r="I27" s="17"/>
      <c r="J27" s="17"/>
      <c r="K27" s="17"/>
    </row>
    <row r="28" spans="2:11" ht="15">
      <c r="B28" s="1">
        <v>6</v>
      </c>
      <c r="C28" s="15">
        <v>1100</v>
      </c>
      <c r="D28" s="6">
        <f t="shared" si="5"/>
        <v>1.8181818181818181</v>
      </c>
      <c r="E28" s="6">
        <f t="shared" si="3"/>
        <v>0.6181818181818182</v>
      </c>
      <c r="F28" s="12">
        <f t="shared" si="4"/>
        <v>2.0276363636363635</v>
      </c>
      <c r="H28" s="20"/>
      <c r="I28" s="21"/>
      <c r="J28" s="21"/>
      <c r="K28" s="21"/>
    </row>
    <row r="29" spans="2:11" ht="15">
      <c r="B29" s="1">
        <v>7</v>
      </c>
      <c r="C29" s="15">
        <v>1600</v>
      </c>
      <c r="D29" s="6">
        <f t="shared" si="5"/>
        <v>1.25</v>
      </c>
      <c r="E29" s="6">
        <f t="shared" si="3"/>
        <v>0.42500000000000004</v>
      </c>
      <c r="F29" s="12">
        <f t="shared" si="4"/>
        <v>1.3940000000000001</v>
      </c>
      <c r="H29" s="14"/>
      <c r="I29" s="7"/>
      <c r="J29" s="7"/>
      <c r="K29" s="7"/>
    </row>
    <row r="30" spans="2:11" ht="15">
      <c r="B30" s="1">
        <v>8</v>
      </c>
      <c r="C30" s="15">
        <v>2300</v>
      </c>
      <c r="D30" s="6">
        <f t="shared" si="5"/>
        <v>0.8695652173913043</v>
      </c>
      <c r="E30" s="6">
        <f t="shared" si="3"/>
        <v>0.2956521739130435</v>
      </c>
      <c r="F30" s="12">
        <f t="shared" si="4"/>
        <v>0.9697391304347825</v>
      </c>
      <c r="H30" s="13"/>
      <c r="I30" s="16"/>
      <c r="J30" s="16"/>
      <c r="K30" s="16"/>
    </row>
    <row r="31" spans="2:11" ht="15">
      <c r="B31" s="1">
        <v>9</v>
      </c>
      <c r="C31" s="15">
        <v>3200</v>
      </c>
      <c r="D31" s="6">
        <f t="shared" si="5"/>
        <v>0.625</v>
      </c>
      <c r="E31" s="6">
        <f t="shared" si="3"/>
        <v>0.21250000000000002</v>
      </c>
      <c r="F31" s="12">
        <f t="shared" si="4"/>
        <v>0.6970000000000001</v>
      </c>
      <c r="H31" s="20"/>
      <c r="I31" s="21"/>
      <c r="J31" s="21"/>
      <c r="K31" s="21"/>
    </row>
    <row r="32" spans="2:11" ht="15">
      <c r="B32" s="1">
        <v>10</v>
      </c>
      <c r="C32" s="15">
        <v>4500</v>
      </c>
      <c r="D32" s="6">
        <f t="shared" si="5"/>
        <v>0.4444444444444444</v>
      </c>
      <c r="E32" s="6">
        <f t="shared" si="3"/>
        <v>0.1511111111111111</v>
      </c>
      <c r="F32" s="12">
        <f t="shared" si="4"/>
        <v>0.49564444444444444</v>
      </c>
      <c r="H32" s="15"/>
      <c r="I32" s="17"/>
      <c r="J32" s="17"/>
      <c r="K32" s="17"/>
    </row>
    <row r="33" spans="2:11" ht="15">
      <c r="B33" s="1">
        <v>11</v>
      </c>
      <c r="C33" s="15">
        <v>6400</v>
      </c>
      <c r="D33" s="6">
        <f t="shared" si="5"/>
        <v>0.3125</v>
      </c>
      <c r="E33" s="6">
        <f t="shared" si="3"/>
        <v>0.10625000000000001</v>
      </c>
      <c r="F33" s="12">
        <f t="shared" si="4"/>
        <v>0.34850000000000003</v>
      </c>
      <c r="H33" s="20"/>
      <c r="I33" s="21"/>
      <c r="J33" s="21"/>
      <c r="K33" s="21"/>
    </row>
    <row r="34" spans="2:11" ht="15">
      <c r="B34" s="1">
        <v>12</v>
      </c>
      <c r="C34" s="15">
        <v>9000</v>
      </c>
      <c r="D34" s="6">
        <f t="shared" si="5"/>
        <v>0.2222222222222222</v>
      </c>
      <c r="E34" s="6">
        <f t="shared" si="3"/>
        <v>0.07555555555555556</v>
      </c>
      <c r="F34" s="12">
        <f t="shared" si="4"/>
        <v>0.24782222222222222</v>
      </c>
      <c r="H34" s="15"/>
      <c r="I34" s="17"/>
      <c r="J34" s="17"/>
      <c r="K34" s="17"/>
    </row>
    <row r="35" spans="2:11" ht="15">
      <c r="B35" s="1">
        <v>13</v>
      </c>
      <c r="C35" s="14">
        <v>12800</v>
      </c>
      <c r="D35" s="3">
        <f t="shared" si="5"/>
        <v>0.15625</v>
      </c>
      <c r="E35" s="3">
        <f t="shared" si="3"/>
        <v>0.053125000000000006</v>
      </c>
      <c r="F35" s="11">
        <f t="shared" si="4"/>
        <v>0.17425000000000002</v>
      </c>
      <c r="H35" s="20"/>
      <c r="I35" s="21"/>
      <c r="J35" s="21"/>
      <c r="K35" s="21"/>
    </row>
    <row r="36" spans="3:11" ht="15">
      <c r="C36" s="14">
        <v>1600</v>
      </c>
      <c r="D36" s="3">
        <f t="shared" si="5"/>
        <v>1.25</v>
      </c>
      <c r="E36" s="3">
        <f t="shared" si="3"/>
        <v>0.42500000000000004</v>
      </c>
      <c r="F36" s="11">
        <f t="shared" si="4"/>
        <v>1.3940000000000001</v>
      </c>
      <c r="H36" s="14"/>
      <c r="I36" s="7"/>
      <c r="J36" s="7"/>
      <c r="K36" s="7"/>
    </row>
    <row r="39" spans="3:11" ht="15">
      <c r="C39" s="13" t="s">
        <v>4</v>
      </c>
      <c r="D39" s="8" t="s">
        <v>6</v>
      </c>
      <c r="E39" s="9" t="s">
        <v>5</v>
      </c>
      <c r="F39" s="10"/>
      <c r="H39" s="13" t="s">
        <v>11</v>
      </c>
      <c r="I39" s="16"/>
      <c r="J39" s="16" t="s">
        <v>13</v>
      </c>
      <c r="K39" s="16"/>
    </row>
    <row r="40" spans="3:11" ht="15">
      <c r="C40" s="14" t="s">
        <v>0</v>
      </c>
      <c r="D40" s="2" t="s">
        <v>1</v>
      </c>
      <c r="E40" s="2" t="s">
        <v>2</v>
      </c>
      <c r="F40" s="7" t="s">
        <v>3</v>
      </c>
      <c r="H40" s="19" t="s">
        <v>12</v>
      </c>
      <c r="I40" s="18"/>
      <c r="J40" s="18" t="s">
        <v>12</v>
      </c>
      <c r="K40" s="18"/>
    </row>
    <row r="41" spans="3:11" ht="15">
      <c r="C41" s="22">
        <v>100</v>
      </c>
      <c r="D41" s="3">
        <f>2000/C41</f>
        <v>20</v>
      </c>
      <c r="E41" s="3">
        <f>0.34*D41</f>
        <v>6.800000000000001</v>
      </c>
      <c r="F41" s="11">
        <f>3.28*E41</f>
        <v>22.304000000000002</v>
      </c>
      <c r="H41" s="13"/>
      <c r="I41" s="16"/>
      <c r="J41" s="16"/>
      <c r="K41" s="16"/>
    </row>
    <row r="42" spans="2:11" ht="15">
      <c r="B42" s="1">
        <v>1</v>
      </c>
      <c r="C42" s="15">
        <v>20</v>
      </c>
      <c r="D42" s="6">
        <f>2000/C42</f>
        <v>100</v>
      </c>
      <c r="E42" s="6">
        <f aca="true" t="shared" si="6" ref="E42:E47">0.34*D42</f>
        <v>34</v>
      </c>
      <c r="F42" s="12">
        <f aca="true" t="shared" si="7" ref="F42:F47">3.28*E42</f>
        <v>111.52</v>
      </c>
      <c r="H42" s="20"/>
      <c r="I42" s="21"/>
      <c r="J42" s="21"/>
      <c r="K42" s="21"/>
    </row>
    <row r="43" spans="2:11" ht="15">
      <c r="B43" s="1">
        <v>2</v>
      </c>
      <c r="C43" s="15">
        <v>25</v>
      </c>
      <c r="D43" s="6">
        <f>2000/C43</f>
        <v>80</v>
      </c>
      <c r="E43" s="6">
        <f t="shared" si="6"/>
        <v>27.200000000000003</v>
      </c>
      <c r="F43" s="12">
        <f t="shared" si="7"/>
        <v>89.21600000000001</v>
      </c>
      <c r="H43" s="15"/>
      <c r="I43" s="17"/>
      <c r="J43" s="17"/>
      <c r="K43" s="17"/>
    </row>
    <row r="44" spans="2:11" ht="15">
      <c r="B44" s="1">
        <v>3</v>
      </c>
      <c r="C44" s="15">
        <v>32</v>
      </c>
      <c r="D44" s="6">
        <f>2000/C44</f>
        <v>62.5</v>
      </c>
      <c r="E44" s="6">
        <f t="shared" si="6"/>
        <v>21.25</v>
      </c>
      <c r="F44" s="12">
        <f t="shared" si="7"/>
        <v>69.7</v>
      </c>
      <c r="H44" s="20"/>
      <c r="I44" s="21"/>
      <c r="J44" s="21"/>
      <c r="K44" s="21"/>
    </row>
    <row r="45" spans="2:11" ht="15">
      <c r="B45" s="1">
        <v>4</v>
      </c>
      <c r="C45" s="23">
        <v>40</v>
      </c>
      <c r="D45" s="6">
        <f>2000/C45</f>
        <v>50</v>
      </c>
      <c r="E45" s="6">
        <f t="shared" si="6"/>
        <v>17</v>
      </c>
      <c r="F45" s="12">
        <f t="shared" si="7"/>
        <v>55.76</v>
      </c>
      <c r="H45" s="15"/>
      <c r="I45" s="17"/>
      <c r="J45" s="17"/>
      <c r="K45" s="17"/>
    </row>
    <row r="46" spans="2:11" ht="15">
      <c r="B46" s="1">
        <v>5</v>
      </c>
      <c r="C46" s="22">
        <v>50</v>
      </c>
      <c r="D46" s="3">
        <f>2000/C46</f>
        <v>40</v>
      </c>
      <c r="E46" s="3">
        <f t="shared" si="6"/>
        <v>13.600000000000001</v>
      </c>
      <c r="F46" s="11">
        <f t="shared" si="7"/>
        <v>44.608000000000004</v>
      </c>
      <c r="H46" s="20"/>
      <c r="I46" s="21"/>
      <c r="J46" s="21"/>
      <c r="K46" s="21"/>
    </row>
    <row r="47" spans="3:11" ht="15">
      <c r="C47" s="22">
        <v>100</v>
      </c>
      <c r="D47" s="3">
        <f>2000/C47</f>
        <v>20</v>
      </c>
      <c r="E47" s="3">
        <f t="shared" si="6"/>
        <v>6.800000000000001</v>
      </c>
      <c r="F47" s="11">
        <f t="shared" si="7"/>
        <v>22.304000000000002</v>
      </c>
      <c r="H47" s="14"/>
      <c r="I47" s="7"/>
      <c r="J47" s="7"/>
      <c r="K47" s="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40"/>
  <sheetViews>
    <sheetView zoomScalePageLayoutView="0" workbookViewId="0" topLeftCell="A13">
      <selection activeCell="B38" sqref="B38"/>
    </sheetView>
  </sheetViews>
  <sheetFormatPr defaultColWidth="9.140625" defaultRowHeight="15"/>
  <cols>
    <col min="1" max="1" width="4.57421875" style="0" customWidth="1"/>
    <col min="3" max="4" width="9.140625" style="1" customWidth="1"/>
    <col min="6" max="6" width="9.140625" style="0" customWidth="1"/>
  </cols>
  <sheetData>
    <row r="3" ht="15">
      <c r="E3" s="4" t="s">
        <v>7</v>
      </c>
    </row>
    <row r="4" spans="2:9" ht="15">
      <c r="B4" s="4"/>
      <c r="H4" s="1"/>
      <c r="I4" s="1"/>
    </row>
    <row r="5" ht="15">
      <c r="B5" s="4" t="s">
        <v>8</v>
      </c>
    </row>
    <row r="7" spans="2:5" ht="15">
      <c r="B7" s="13" t="s">
        <v>4</v>
      </c>
      <c r="C7" s="8" t="s">
        <v>6</v>
      </c>
      <c r="D7" s="9" t="s">
        <v>5</v>
      </c>
      <c r="E7" s="10"/>
    </row>
    <row r="8" spans="2:5" ht="15">
      <c r="B8" s="14" t="s">
        <v>0</v>
      </c>
      <c r="C8" s="2" t="s">
        <v>1</v>
      </c>
      <c r="D8" s="2" t="s">
        <v>2</v>
      </c>
      <c r="E8" s="7" t="s">
        <v>3</v>
      </c>
    </row>
    <row r="9" spans="2:5" ht="15">
      <c r="B9" s="14">
        <v>100</v>
      </c>
      <c r="C9" s="3">
        <f>2000/B9</f>
        <v>20</v>
      </c>
      <c r="D9" s="3">
        <f>0.34*C9</f>
        <v>6.800000000000001</v>
      </c>
      <c r="E9" s="11">
        <f>3.28*D9</f>
        <v>22.304000000000002</v>
      </c>
    </row>
    <row r="10" spans="2:5" ht="15">
      <c r="B10" s="15">
        <v>20</v>
      </c>
      <c r="C10" s="6">
        <f>2000/B10</f>
        <v>100</v>
      </c>
      <c r="D10" s="6">
        <f aca="true" t="shared" si="0" ref="D10:D15">0.34*C10</f>
        <v>34</v>
      </c>
      <c r="E10" s="12">
        <f aca="true" t="shared" si="1" ref="E10:E15">3.28*D10</f>
        <v>111.52</v>
      </c>
    </row>
    <row r="11" spans="2:5" ht="15">
      <c r="B11" s="15">
        <v>25</v>
      </c>
      <c r="C11" s="6">
        <f>2000/B11</f>
        <v>80</v>
      </c>
      <c r="D11" s="6">
        <f t="shared" si="0"/>
        <v>27.200000000000003</v>
      </c>
      <c r="E11" s="12">
        <f t="shared" si="1"/>
        <v>89.21600000000001</v>
      </c>
    </row>
    <row r="12" spans="2:5" ht="15">
      <c r="B12" s="15">
        <v>32</v>
      </c>
      <c r="C12" s="6">
        <f>2000/B12</f>
        <v>62.5</v>
      </c>
      <c r="D12" s="6">
        <f t="shared" si="0"/>
        <v>21.25</v>
      </c>
      <c r="E12" s="12">
        <f t="shared" si="1"/>
        <v>69.7</v>
      </c>
    </row>
    <row r="13" spans="2:5" ht="15">
      <c r="B13" s="15">
        <v>40</v>
      </c>
      <c r="C13" s="6">
        <f>2000/B13</f>
        <v>50</v>
      </c>
      <c r="D13" s="6">
        <f t="shared" si="0"/>
        <v>17</v>
      </c>
      <c r="E13" s="12">
        <f t="shared" si="1"/>
        <v>55.76</v>
      </c>
    </row>
    <row r="14" spans="2:5" ht="15">
      <c r="B14" s="14">
        <v>50</v>
      </c>
      <c r="C14" s="3">
        <f>2000/B14</f>
        <v>40</v>
      </c>
      <c r="D14" s="3">
        <f t="shared" si="0"/>
        <v>13.600000000000001</v>
      </c>
      <c r="E14" s="11">
        <f t="shared" si="1"/>
        <v>44.608000000000004</v>
      </c>
    </row>
    <row r="15" spans="2:5" ht="15">
      <c r="B15" s="14">
        <v>100</v>
      </c>
      <c r="C15" s="3">
        <f>2000/B15</f>
        <v>20</v>
      </c>
      <c r="D15" s="3">
        <f t="shared" si="0"/>
        <v>6.800000000000001</v>
      </c>
      <c r="E15" s="11">
        <f t="shared" si="1"/>
        <v>22.304000000000002</v>
      </c>
    </row>
    <row r="16" spans="2:5" ht="15">
      <c r="B16" s="5"/>
      <c r="C16" s="6"/>
      <c r="D16" s="6"/>
      <c r="E16" s="6"/>
    </row>
    <row r="17" spans="2:5" ht="15">
      <c r="B17" s="5"/>
      <c r="C17" s="6"/>
      <c r="D17" s="6"/>
      <c r="E17" s="6"/>
    </row>
    <row r="19" spans="2:9" ht="15">
      <c r="B19" s="4" t="s">
        <v>9</v>
      </c>
      <c r="G19" s="4" t="s">
        <v>10</v>
      </c>
      <c r="H19" s="1"/>
      <c r="I19" s="1"/>
    </row>
    <row r="20" spans="8:9" ht="15">
      <c r="H20" s="1"/>
      <c r="I20" s="1"/>
    </row>
    <row r="21" spans="2:10" ht="15">
      <c r="B21" s="13" t="s">
        <v>4</v>
      </c>
      <c r="C21" s="8" t="s">
        <v>6</v>
      </c>
      <c r="D21" s="9" t="s">
        <v>5</v>
      </c>
      <c r="E21" s="10"/>
      <c r="G21" s="13" t="s">
        <v>4</v>
      </c>
      <c r="H21" s="8" t="s">
        <v>6</v>
      </c>
      <c r="I21" s="9" t="s">
        <v>5</v>
      </c>
      <c r="J21" s="10"/>
    </row>
    <row r="22" spans="2:10" ht="15">
      <c r="B22" s="14" t="s">
        <v>0</v>
      </c>
      <c r="C22" s="2" t="s">
        <v>1</v>
      </c>
      <c r="D22" s="2" t="s">
        <v>2</v>
      </c>
      <c r="E22" s="7" t="s">
        <v>3</v>
      </c>
      <c r="G22" s="14" t="s">
        <v>0</v>
      </c>
      <c r="H22" s="2" t="s">
        <v>1</v>
      </c>
      <c r="I22" s="2" t="s">
        <v>2</v>
      </c>
      <c r="J22" s="7" t="s">
        <v>3</v>
      </c>
    </row>
    <row r="23" spans="2:10" ht="15">
      <c r="B23" s="14">
        <v>800</v>
      </c>
      <c r="C23" s="3">
        <f>2000/B23</f>
        <v>2.5</v>
      </c>
      <c r="D23" s="3">
        <f>0.34*C23</f>
        <v>0.8500000000000001</v>
      </c>
      <c r="E23" s="11">
        <f>3.28*D23</f>
        <v>2.7880000000000003</v>
      </c>
      <c r="G23" s="14">
        <v>1600</v>
      </c>
      <c r="H23" s="3">
        <f>2000/G23</f>
        <v>1.25</v>
      </c>
      <c r="I23" s="3">
        <f>0.34*H23</f>
        <v>0.42500000000000004</v>
      </c>
      <c r="J23" s="11">
        <f>3.28*I23</f>
        <v>1.3940000000000001</v>
      </c>
    </row>
    <row r="24" spans="2:10" ht="15">
      <c r="B24" s="15">
        <v>40</v>
      </c>
      <c r="C24" s="6">
        <f>2000/B24</f>
        <v>50</v>
      </c>
      <c r="D24" s="6">
        <f aca="true" t="shared" si="2" ref="D24:D35">0.34*C24</f>
        <v>17</v>
      </c>
      <c r="E24" s="12">
        <f aca="true" t="shared" si="3" ref="E24:E35">3.28*D24</f>
        <v>55.76</v>
      </c>
      <c r="G24" s="15">
        <v>200</v>
      </c>
      <c r="H24" s="6">
        <f>2000/G24</f>
        <v>10</v>
      </c>
      <c r="I24" s="6">
        <f aca="true" t="shared" si="4" ref="I24:I37">0.34*H24</f>
        <v>3.4000000000000004</v>
      </c>
      <c r="J24" s="12">
        <f aca="true" t="shared" si="5" ref="J24:J37">3.28*I24</f>
        <v>11.152000000000001</v>
      </c>
    </row>
    <row r="25" spans="2:10" ht="15">
      <c r="B25" s="15">
        <v>50</v>
      </c>
      <c r="C25" s="6">
        <f aca="true" t="shared" si="6" ref="C25:C34">2000/B25</f>
        <v>40</v>
      </c>
      <c r="D25" s="6">
        <f t="shared" si="2"/>
        <v>13.600000000000001</v>
      </c>
      <c r="E25" s="12">
        <f t="shared" si="3"/>
        <v>44.608000000000004</v>
      </c>
      <c r="G25" s="15">
        <v>280</v>
      </c>
      <c r="H25" s="6">
        <f aca="true" t="shared" si="7" ref="H25:H37">2000/G25</f>
        <v>7.142857142857143</v>
      </c>
      <c r="I25" s="6">
        <f t="shared" si="4"/>
        <v>2.428571428571429</v>
      </c>
      <c r="J25" s="12">
        <f t="shared" si="5"/>
        <v>7.965714285714286</v>
      </c>
    </row>
    <row r="26" spans="2:10" ht="15">
      <c r="B26" s="15">
        <v>63</v>
      </c>
      <c r="C26" s="6">
        <f t="shared" si="6"/>
        <v>31.746031746031747</v>
      </c>
      <c r="D26" s="6">
        <f t="shared" si="2"/>
        <v>10.793650793650794</v>
      </c>
      <c r="E26" s="12">
        <f t="shared" si="3"/>
        <v>35.403174603174605</v>
      </c>
      <c r="G26" s="15">
        <v>400</v>
      </c>
      <c r="H26" s="6">
        <f t="shared" si="7"/>
        <v>5</v>
      </c>
      <c r="I26" s="6">
        <f t="shared" si="4"/>
        <v>1.7000000000000002</v>
      </c>
      <c r="J26" s="12">
        <f t="shared" si="5"/>
        <v>5.5760000000000005</v>
      </c>
    </row>
    <row r="27" spans="2:10" ht="15">
      <c r="B27" s="15">
        <v>80</v>
      </c>
      <c r="C27" s="6">
        <f t="shared" si="6"/>
        <v>25</v>
      </c>
      <c r="D27" s="6">
        <f t="shared" si="2"/>
        <v>8.5</v>
      </c>
      <c r="E27" s="12">
        <f t="shared" si="3"/>
        <v>27.88</v>
      </c>
      <c r="G27" s="15">
        <v>560</v>
      </c>
      <c r="H27" s="6">
        <f t="shared" si="7"/>
        <v>3.5714285714285716</v>
      </c>
      <c r="I27" s="6">
        <f t="shared" si="4"/>
        <v>1.2142857142857144</v>
      </c>
      <c r="J27" s="12">
        <f t="shared" si="5"/>
        <v>3.982857142857143</v>
      </c>
    </row>
    <row r="28" spans="2:10" ht="15">
      <c r="B28" s="15">
        <v>100</v>
      </c>
      <c r="C28" s="6">
        <f t="shared" si="6"/>
        <v>20</v>
      </c>
      <c r="D28" s="6">
        <f t="shared" si="2"/>
        <v>6.800000000000001</v>
      </c>
      <c r="E28" s="12">
        <f t="shared" si="3"/>
        <v>22.304000000000002</v>
      </c>
      <c r="G28" s="15">
        <v>800</v>
      </c>
      <c r="H28" s="6">
        <f t="shared" si="7"/>
        <v>2.5</v>
      </c>
      <c r="I28" s="6">
        <f t="shared" si="4"/>
        <v>0.8500000000000001</v>
      </c>
      <c r="J28" s="12">
        <f t="shared" si="5"/>
        <v>2.7880000000000003</v>
      </c>
    </row>
    <row r="29" spans="2:10" ht="15">
      <c r="B29" s="15">
        <v>125</v>
      </c>
      <c r="C29" s="6">
        <f t="shared" si="6"/>
        <v>16</v>
      </c>
      <c r="D29" s="6">
        <f t="shared" si="2"/>
        <v>5.44</v>
      </c>
      <c r="E29" s="12">
        <f t="shared" si="3"/>
        <v>17.8432</v>
      </c>
      <c r="G29" s="15">
        <v>1100</v>
      </c>
      <c r="H29" s="6">
        <f t="shared" si="7"/>
        <v>1.8181818181818181</v>
      </c>
      <c r="I29" s="6">
        <f t="shared" si="4"/>
        <v>0.6181818181818182</v>
      </c>
      <c r="J29" s="12">
        <f t="shared" si="5"/>
        <v>2.0276363636363635</v>
      </c>
    </row>
    <row r="30" spans="2:10" ht="15">
      <c r="B30" s="15">
        <v>160</v>
      </c>
      <c r="C30" s="6">
        <f t="shared" si="6"/>
        <v>12.5</v>
      </c>
      <c r="D30" s="6">
        <f t="shared" si="2"/>
        <v>4.25</v>
      </c>
      <c r="E30" s="12">
        <f t="shared" si="3"/>
        <v>13.94</v>
      </c>
      <c r="G30" s="15">
        <v>1600</v>
      </c>
      <c r="H30" s="6">
        <f t="shared" si="7"/>
        <v>1.25</v>
      </c>
      <c r="I30" s="6">
        <f t="shared" si="4"/>
        <v>0.42500000000000004</v>
      </c>
      <c r="J30" s="12">
        <f t="shared" si="5"/>
        <v>1.3940000000000001</v>
      </c>
    </row>
    <row r="31" spans="2:10" ht="15">
      <c r="B31" s="15">
        <v>200</v>
      </c>
      <c r="C31" s="6">
        <f t="shared" si="6"/>
        <v>10</v>
      </c>
      <c r="D31" s="6">
        <f t="shared" si="2"/>
        <v>3.4000000000000004</v>
      </c>
      <c r="E31" s="12">
        <f t="shared" si="3"/>
        <v>11.152000000000001</v>
      </c>
      <c r="G31" s="15">
        <v>2300</v>
      </c>
      <c r="H31" s="6">
        <f t="shared" si="7"/>
        <v>0.8695652173913043</v>
      </c>
      <c r="I31" s="6">
        <f t="shared" si="4"/>
        <v>0.2956521739130435</v>
      </c>
      <c r="J31" s="12">
        <f t="shared" si="5"/>
        <v>0.9697391304347825</v>
      </c>
    </row>
    <row r="32" spans="2:10" ht="15">
      <c r="B32" s="15">
        <v>250</v>
      </c>
      <c r="C32" s="6">
        <f t="shared" si="6"/>
        <v>8</v>
      </c>
      <c r="D32" s="6">
        <f t="shared" si="2"/>
        <v>2.72</v>
      </c>
      <c r="E32" s="12">
        <f t="shared" si="3"/>
        <v>8.9216</v>
      </c>
      <c r="G32" s="15">
        <v>3200</v>
      </c>
      <c r="H32" s="6">
        <f t="shared" si="7"/>
        <v>0.625</v>
      </c>
      <c r="I32" s="6">
        <f t="shared" si="4"/>
        <v>0.21250000000000002</v>
      </c>
      <c r="J32" s="12">
        <f t="shared" si="5"/>
        <v>0.6970000000000001</v>
      </c>
    </row>
    <row r="33" spans="2:10" ht="15">
      <c r="B33" s="15">
        <v>315</v>
      </c>
      <c r="C33" s="6">
        <f t="shared" si="6"/>
        <v>6.349206349206349</v>
      </c>
      <c r="D33" s="6">
        <f t="shared" si="2"/>
        <v>2.1587301587301586</v>
      </c>
      <c r="E33" s="12">
        <f t="shared" si="3"/>
        <v>7.08063492063492</v>
      </c>
      <c r="G33" s="15">
        <v>4500</v>
      </c>
      <c r="H33" s="6">
        <f t="shared" si="7"/>
        <v>0.4444444444444444</v>
      </c>
      <c r="I33" s="6">
        <f t="shared" si="4"/>
        <v>0.1511111111111111</v>
      </c>
      <c r="J33" s="12">
        <f t="shared" si="5"/>
        <v>0.49564444444444444</v>
      </c>
    </row>
    <row r="34" spans="2:10" ht="15">
      <c r="B34" s="14">
        <v>400</v>
      </c>
      <c r="C34" s="3">
        <f t="shared" si="6"/>
        <v>5</v>
      </c>
      <c r="D34" s="3">
        <f t="shared" si="2"/>
        <v>1.7000000000000002</v>
      </c>
      <c r="E34" s="11">
        <f t="shared" si="3"/>
        <v>5.5760000000000005</v>
      </c>
      <c r="G34" s="15">
        <v>6400</v>
      </c>
      <c r="H34" s="6">
        <f t="shared" si="7"/>
        <v>0.3125</v>
      </c>
      <c r="I34" s="6">
        <f t="shared" si="4"/>
        <v>0.10625000000000001</v>
      </c>
      <c r="J34" s="12">
        <f t="shared" si="5"/>
        <v>0.34850000000000003</v>
      </c>
    </row>
    <row r="35" spans="2:10" ht="15">
      <c r="B35" s="14">
        <v>800</v>
      </c>
      <c r="C35" s="3">
        <f>2000/B35</f>
        <v>2.5</v>
      </c>
      <c r="D35" s="3">
        <f t="shared" si="2"/>
        <v>0.8500000000000001</v>
      </c>
      <c r="E35" s="11">
        <f t="shared" si="3"/>
        <v>2.7880000000000003</v>
      </c>
      <c r="G35" s="15">
        <v>9000</v>
      </c>
      <c r="H35" s="6">
        <f t="shared" si="7"/>
        <v>0.2222222222222222</v>
      </c>
      <c r="I35" s="6">
        <f t="shared" si="4"/>
        <v>0.07555555555555556</v>
      </c>
      <c r="J35" s="12">
        <f t="shared" si="5"/>
        <v>0.24782222222222222</v>
      </c>
    </row>
    <row r="36" spans="2:10" ht="15">
      <c r="B36" s="5"/>
      <c r="C36" s="6"/>
      <c r="D36" s="6"/>
      <c r="E36" s="6"/>
      <c r="G36" s="14">
        <v>12800</v>
      </c>
      <c r="H36" s="3">
        <f t="shared" si="7"/>
        <v>0.15625</v>
      </c>
      <c r="I36" s="3">
        <f t="shared" si="4"/>
        <v>0.053125000000000006</v>
      </c>
      <c r="J36" s="11">
        <f t="shared" si="5"/>
        <v>0.17425000000000002</v>
      </c>
    </row>
    <row r="37" spans="2:10" ht="15">
      <c r="B37" s="5"/>
      <c r="C37" s="6"/>
      <c r="D37" s="6"/>
      <c r="E37" s="6"/>
      <c r="G37" s="14">
        <v>1600</v>
      </c>
      <c r="H37" s="3">
        <f t="shared" si="7"/>
        <v>1.25</v>
      </c>
      <c r="I37" s="3">
        <f t="shared" si="4"/>
        <v>0.42500000000000004</v>
      </c>
      <c r="J37" s="11">
        <f t="shared" si="5"/>
        <v>1.3940000000000001</v>
      </c>
    </row>
    <row r="38" spans="2:5" ht="15">
      <c r="B38" s="5"/>
      <c r="C38" s="6"/>
      <c r="D38" s="6"/>
      <c r="E38" s="6"/>
    </row>
    <row r="39" spans="2:5" ht="15">
      <c r="B39" s="5"/>
      <c r="C39" s="6"/>
      <c r="D39" s="6"/>
      <c r="E39" s="6"/>
    </row>
    <row r="40" spans="2:5" ht="15">
      <c r="B40" s="5"/>
      <c r="C40" s="6"/>
      <c r="D40" s="6"/>
      <c r="E40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SL</cp:lastModifiedBy>
  <cp:lastPrinted>2014-05-21T17:07:13Z</cp:lastPrinted>
  <dcterms:created xsi:type="dcterms:W3CDTF">2014-04-26T17:41:30Z</dcterms:created>
  <dcterms:modified xsi:type="dcterms:W3CDTF">2014-05-21T17:14:37Z</dcterms:modified>
  <cp:category/>
  <cp:version/>
  <cp:contentType/>
  <cp:contentStatus/>
</cp:coreProperties>
</file>